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8-2023\"/>
    </mc:Choice>
  </mc:AlternateContent>
  <xr:revisionPtr revIDLastSave="0" documentId="13_ncr:1_{BD8CF36B-0D42-45FD-882F-5D82DBEFBF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L7" i="22"/>
  <c r="N10" i="22" l="1"/>
  <c r="M10" i="22"/>
  <c r="P7" i="22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<sst xmlns="http://schemas.openxmlformats.org/spreadsheetml/2006/main" count="34" uniqueCount="34">
  <si>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</si>
  <si>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</si>
  <si>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 xml:space="preserve">48462000-4 - Balík programů pro matematiku a prognózy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</si>
  <si>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</si>
  <si>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</si>
  <si>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</si>
  <si>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</si>
  <si>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</si>
  <si>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</si>
  <si>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</si>
  <si>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</si>
  <si>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</si>
  <si>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</si>
  <si>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</si>
  <si>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</si>
  <si>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</si>
  <si>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</si>
  <si>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</si>
  <si>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</si>
  <si>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</si>
  <si>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</si>
  <si>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</si>
  <si>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</si>
  <si>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</si>
  <si>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do 1.1.2024</t>
  </si>
  <si>
    <t>Termín dodání</t>
  </si>
  <si>
    <t xml:space="preserve">Příloha č. 2 Kupní smlouvy - technická specifikace
Software III. 018 - 2023 </t>
  </si>
  <si>
    <t>Samostatná faktura</t>
  </si>
  <si>
    <t>ks</t>
  </si>
  <si>
    <t>Ing. Miloš Peckert,
Tel.: 37763 2855,
E-mail: peckert@civ.zcu.cz</t>
  </si>
  <si>
    <t>Univerzitní 20,
301 00 Plzeň,
Centrum informatizace a výpočetní techniky,
místnost UI 316</t>
  </si>
  <si>
    <r>
      <t xml:space="preserve">Časově omezená multilicence produktu MATLAB Campus-Wide Suite pro neomezený počet pracovníků a studentů školy pro akademické využití obsahující produkty MATLAB, Simulink a všechny aplikační knihovny systému MATLAB + jeden rok update. </t>
    </r>
    <r>
      <rPr>
        <b/>
        <sz val="11"/>
        <color rgb="FF000000"/>
        <rFont val="Calibri"/>
        <family val="2"/>
        <charset val="238"/>
      </rPr>
      <t>Termín platnosti licence od 1.1.2024 do 31.12.2024.</t>
    </r>
    <r>
      <rPr>
        <sz val="11"/>
        <color rgb="FF000000"/>
        <rFont val="Calibri"/>
        <family val="2"/>
        <charset val="238"/>
      </rPr>
      <t xml:space="preserve">
Licence zahrnuje:
- přístup k novým verzím, opravám a aktualizacím
- přístup k technické podpoře
- přístup k MATLAB Online
- přístup k Prerelease verzím nových produktů
- přístup ke službě MATLAB Drive s kapacitou 5GB
- přístup ke službě MATLAB Mobile (pro iOS a Android
- přístup ke službě MATLAB Grader
- přístup k online kurzům pro neomezený počet pracovníků a studentů školy</t>
    </r>
  </si>
  <si>
    <t>Campus-Wide licence na 1 rok</t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</si>
  <si>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SW pro vědecké a technické výpočty pro studenty a zaměstnance pro akademické využití.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</si>
</sst>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2"/>
      <color indexed="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59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Protection="1"/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14" fontId="9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G1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7" customWidth="1"/>
    <col min="5" max="5" width="10.42578125" style="5" customWidth="1"/>
    <col min="6" max="6" width="109.140625" style="6" customWidth="1"/>
    <col min="7" max="7" width="21.85546875" style="6" customWidth="1"/>
    <col min="8" max="8" width="24.5703125" style="2" hidden="1" customWidth="1"/>
    <col min="9" max="9" width="26.42578125" style="2" customWidth="1"/>
    <col min="10" max="10" width="33.140625" style="58" customWidth="1"/>
    <col min="11" max="11" width="22.7109375" style="58" customWidth="1"/>
    <col min="12" max="12" width="17.7109375" style="58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34.7109375" style="2" customWidth="1"/>
    <col min="18" max="18" width="32" style="17" customWidth="1"/>
    <col min="19" max="16384" width="9.140625" style="2"/>
  </cols>
  <sheetData>
    <row r="1" spans="1:18" ht="39.6" customHeight="1" x14ac:dyDescent="0.25">
      <c r="B1" s="3" t="s">
        <v>26</v>
      </c>
      <c r="C1" s="3"/>
      <c r="D1" s="4"/>
      <c r="J1" s="6"/>
      <c r="K1" s="6"/>
      <c r="L1" s="6"/>
      <c r="N1" s="7"/>
      <c r="O1" s="7"/>
      <c r="P1" s="7"/>
      <c r="Q1" s="7"/>
      <c r="R1" s="7"/>
    </row>
    <row r="2" spans="1:18" ht="15.75" x14ac:dyDescent="0.25">
      <c r="B2" s="8"/>
      <c r="C2" s="9"/>
      <c r="D2" s="9"/>
      <c r="G2" s="10"/>
      <c r="J2" s="6"/>
      <c r="K2" s="6"/>
      <c r="L2" s="6"/>
      <c r="N2" s="11"/>
      <c r="O2" s="11"/>
      <c r="P2" s="11"/>
      <c r="Q2" s="11"/>
      <c r="R2" s="11"/>
    </row>
    <row r="3" spans="1:18" ht="17.25" customHeight="1" x14ac:dyDescent="0.25">
      <c r="B3" s="12"/>
      <c r="C3" s="13" t="s">
        <v>8</v>
      </c>
      <c r="D3" s="14"/>
      <c r="E3" s="14"/>
      <c r="F3" s="14"/>
      <c r="G3" s="15"/>
      <c r="H3" s="16"/>
      <c r="I3" s="16"/>
      <c r="J3" s="16"/>
      <c r="K3" s="16"/>
      <c r="L3" s="17"/>
      <c r="M3" s="18"/>
      <c r="N3" s="18"/>
      <c r="P3" s="18"/>
    </row>
    <row r="4" spans="1:18" ht="19.899999999999999" customHeight="1" thickBot="1" x14ac:dyDescent="0.3">
      <c r="B4" s="19"/>
      <c r="C4" s="20" t="s">
        <v>12</v>
      </c>
      <c r="D4" s="14"/>
      <c r="E4" s="14"/>
      <c r="F4" s="14"/>
      <c r="G4" s="18"/>
      <c r="H4" s="18"/>
      <c r="I4" s="18"/>
      <c r="J4" s="6"/>
      <c r="K4" s="6"/>
      <c r="L4" s="6"/>
      <c r="M4" s="18"/>
      <c r="N4" s="18"/>
      <c r="P4" s="18"/>
    </row>
    <row r="5" spans="1:18" ht="33.6" customHeight="1" thickBot="1" x14ac:dyDescent="0.3">
      <c r="B5" s="21"/>
      <c r="C5" s="22"/>
      <c r="D5" s="5"/>
      <c r="J5" s="6"/>
      <c r="K5" s="23"/>
      <c r="L5" s="23"/>
      <c r="N5" s="24" t="s">
        <v>11</v>
      </c>
      <c r="R5" s="25"/>
    </row>
    <row r="6" spans="1:18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15</v>
      </c>
      <c r="F6" s="27" t="s">
        <v>16</v>
      </c>
      <c r="G6" s="27" t="s">
        <v>17</v>
      </c>
      <c r="H6" s="27" t="s">
        <v>23</v>
      </c>
      <c r="I6" s="28" t="s">
        <v>18</v>
      </c>
      <c r="J6" s="27" t="s">
        <v>19</v>
      </c>
      <c r="K6" s="27" t="s">
        <v>25</v>
      </c>
      <c r="L6" s="27" t="s">
        <v>20</v>
      </c>
      <c r="M6" s="27" t="s">
        <v>4</v>
      </c>
      <c r="N6" s="29" t="s">
        <v>5</v>
      </c>
      <c r="O6" s="28" t="s">
        <v>6</v>
      </c>
      <c r="P6" s="28" t="s">
        <v>7</v>
      </c>
      <c r="Q6" s="27" t="s">
        <v>21</v>
      </c>
      <c r="R6" s="27" t="s">
        <v>22</v>
      </c>
    </row>
    <row r="7" spans="1:18" ht="312" customHeight="1" thickTop="1" thickBot="1" x14ac:dyDescent="0.3">
      <c r="A7" s="30"/>
      <c r="B7" s="31">
        <v>1</v>
      </c>
      <c r="C7" s="32" t="s">
        <v>32</v>
      </c>
      <c r="D7" s="33">
        <v>1</v>
      </c>
      <c r="E7" s="32" t="s">
        <v>28</v>
      </c>
      <c r="F7" s="34" t="s">
        <v>31</v>
      </c>
      <c r="G7" s="32" t="s">
        <v>27</v>
      </c>
      <c r="H7" s="32"/>
      <c r="I7" s="32" t="s">
        <v>29</v>
      </c>
      <c r="J7" s="32" t="s">
        <v>30</v>
      </c>
      <c r="K7" s="35" t="s">
        <v>24</v>
      </c>
      <c r="L7" s="36">
        <f>D7*M7</f>
        <v>859400</v>
      </c>
      <c r="M7" s="37">
        <v>859400</v>
      </c>
      <c r="N7" s="1"/>
      <c r="O7" s="38">
        <f>D7*N7</f>
        <v>0</v>
      </c>
      <c r="P7" s="39" t="str">
        <f t="shared" ref="P7" si="0">IF(ISNUMBER(N7), IF(N7&gt;M7,"NEVYHOVUJE","VYHOVUJE")," ")</f>
        <v xml:space="preserve"> </v>
      </c>
      <c r="Q7" s="32" t="s">
        <v>33</v>
      </c>
      <c r="R7" s="40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1"/>
    </row>
    <row r="9" spans="1:18" ht="60.75" customHeight="1" thickTop="1" thickBot="1" x14ac:dyDescent="0.3">
      <c r="B9" s="16" t="s">
        <v>13</v>
      </c>
      <c r="C9" s="16"/>
      <c r="D9" s="16"/>
      <c r="E9" s="16"/>
      <c r="F9" s="16"/>
      <c r="G9" s="16"/>
      <c r="H9" s="42"/>
      <c r="I9" s="25"/>
      <c r="J9" s="25"/>
      <c r="K9" s="43"/>
      <c r="L9" s="43"/>
      <c r="M9" s="44" t="s">
        <v>3</v>
      </c>
      <c r="N9" s="45" t="s">
        <v>9</v>
      </c>
      <c r="O9" s="46"/>
      <c r="P9" s="47"/>
      <c r="Q9" s="23"/>
      <c r="R9" s="48"/>
    </row>
    <row r="10" spans="1:18" ht="33" customHeight="1" thickTop="1" thickBot="1" x14ac:dyDescent="0.3">
      <c r="B10" s="49" t="s">
        <v>14</v>
      </c>
      <c r="C10" s="49"/>
      <c r="D10" s="49"/>
      <c r="E10" s="49"/>
      <c r="F10" s="49"/>
      <c r="G10" s="50"/>
      <c r="I10" s="51"/>
      <c r="J10" s="51"/>
      <c r="K10" s="52"/>
      <c r="L10" s="52"/>
      <c r="M10" s="53">
        <f>SUM(L7:L7)</f>
        <v>859400</v>
      </c>
      <c r="N10" s="54">
        <f>SUM(O7:O7)</f>
        <v>0</v>
      </c>
      <c r="O10" s="55"/>
      <c r="P10" s="56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nJd1w7hzauti7oGcaKVVkuHnMeaUpF+X4Fbs3EpsMv/ut/oNQq114Ad2fcGqWM2nSov8c6l4XmLTpDDPD6IYHA==" saltValue="yr9kcKZbnaL8Eb7g+3p4SA==" spinCount="100000" sheet="1" objects="1" scenarios="1" selectLockedCells="1"/>
  <mergeCells count="6">
    <mergeCell ref="B1:C1"/>
    <mergeCell ref="B10:F10"/>
    <mergeCell ref="N10:P10"/>
    <mergeCell ref="N9:P9"/>
    <mergeCell ref="B9:G9"/>
    <mergeCell ref="G3:K3"/>
  </mergeCells>
  <conditionalFormatting sqref="B7 D7">
    <cfRule type="containsBlanks" dxfId="6" priority="43">
      <formula>LEN(TRIM(B7))=0</formula>
    </cfRule>
  </conditionalFormatting>
  <conditionalFormatting sqref="B7">
    <cfRule type="cellIs" dxfId="5" priority="40" operator="greaterThanOrEqual">
      <formula>1</formula>
    </cfRule>
  </conditionalFormatting>
  <conditionalFormatting sqref="N7">
    <cfRule type="expression" dxfId="4" priority="13">
      <formula>LEN(TRIM(N7))&gt;0</formula>
    </cfRule>
    <cfRule type="expression" dxfId="3" priority="14">
      <formula>LEN(TRIM(N7))=0</formula>
    </cfRule>
    <cfRule type="expression" dxfId="2" priority="15">
      <formula>LEN(TRIM(N7))&gt;0</formula>
    </cfRule>
  </conditionalFormatting>
  <conditionalFormatting sqref="P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2023-11-10T10:36:33Z</cp:lastPrinted>
  <dcterms:created xsi:type="dcterms:W3CDTF">2014-03-05T12:43:32Z</dcterms:created>
  <dcterms:modified xsi:type="dcterms:W3CDTF">2023-11-10T12:42:26Z</dcterms:modified>
</cp:coreProperties>
</file>